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<sst xmlns="http://schemas.openxmlformats.org/spreadsheetml/2006/main" count="52" uniqueCount="39">
  <si>
    <t>NOTE: Please put information in cell which have yellow colour.</t>
  </si>
  <si>
    <t>Name</t>
  </si>
  <si>
    <t>Transaction ID</t>
  </si>
  <si>
    <t>Customer Name</t>
  </si>
  <si>
    <t>Region</t>
  </si>
  <si>
    <t>Sales (₹)</t>
  </si>
  <si>
    <t>Profit (₹)</t>
  </si>
  <si>
    <t>Category</t>
  </si>
  <si>
    <t>Date</t>
  </si>
  <si>
    <t>Roll number</t>
  </si>
  <si>
    <t>T001</t>
  </si>
  <si>
    <t>Asha Singh</t>
  </si>
  <si>
    <t>North</t>
  </si>
  <si>
    <t>Electronics</t>
  </si>
  <si>
    <t>Question</t>
  </si>
  <si>
    <t>Answer</t>
  </si>
  <si>
    <t>T002</t>
  </si>
  <si>
    <t>Rahul Mehra</t>
  </si>
  <si>
    <t>South</t>
  </si>
  <si>
    <t>Furniture</t>
  </si>
  <si>
    <t>T003</t>
  </si>
  <si>
    <t>Priya Nair</t>
  </si>
  <si>
    <t>East</t>
  </si>
  <si>
    <t>Stationery</t>
  </si>
  <si>
    <t>T004</t>
  </si>
  <si>
    <t>Akash Patel</t>
  </si>
  <si>
    <t>West</t>
  </si>
  <si>
    <t>T005</t>
  </si>
  <si>
    <t>Meena Iyer</t>
  </si>
  <si>
    <t>T006</t>
  </si>
  <si>
    <t>Rajiv Sharma</t>
  </si>
  <si>
    <t>T007</t>
  </si>
  <si>
    <t>Kiran Das</t>
  </si>
  <si>
    <t>T008</t>
  </si>
  <si>
    <t>Sunita Rao</t>
  </si>
  <si>
    <t>T009</t>
  </si>
  <si>
    <t>Deepak Kumar</t>
  </si>
  <si>
    <t>T010</t>
  </si>
  <si>
    <t>Neha Sharma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</si>
</sst>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2" fontId="2" numFmtId="0" xfId="0" applyFill="1" applyFont="1"/>
    <xf borderId="0" fillId="0" fontId="1" numFmtId="0" xfId="0" applyAlignment="1" applyFont="1">
      <alignment horizontal="center" readingOrder="0"/>
    </xf>
    <xf borderId="0" fillId="0" fontId="2" numFmtId="16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</row>
    <row r="2">
      <c r="A2" s="2" t="s">
        <v>1</v>
      </c>
      <c r="B2" s="3"/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</row>
    <row r="3">
      <c r="A3" s="2" t="s">
        <v>9</v>
      </c>
      <c r="B3" s="3"/>
      <c r="E3" s="2" t="s">
        <v>10</v>
      </c>
      <c r="F3" s="2" t="s">
        <v>11</v>
      </c>
      <c r="G3" s="2" t="s">
        <v>12</v>
      </c>
      <c r="H3" s="2">
        <v>15000.0</v>
      </c>
      <c r="I3" s="2">
        <v>2500.0</v>
      </c>
      <c r="J3" s="2" t="s">
        <v>13</v>
      </c>
      <c r="K3" s="5">
        <v>45292.0</v>
      </c>
    </row>
    <row r="4">
      <c r="A4" s="2" t="s">
        <v>14</v>
      </c>
      <c r="B4" s="2" t="s">
        <v>15</v>
      </c>
      <c r="E4" s="2" t="s">
        <v>16</v>
      </c>
      <c r="F4" s="2" t="s">
        <v>17</v>
      </c>
      <c r="G4" s="2" t="s">
        <v>18</v>
      </c>
      <c r="H4" s="2">
        <v>22000.0</v>
      </c>
      <c r="I4" s="2">
        <v>1800.0</v>
      </c>
      <c r="J4" s="2" t="s">
        <v>19</v>
      </c>
      <c r="K4" s="5">
        <v>45293.0</v>
      </c>
    </row>
    <row r="5">
      <c r="A5" s="2">
        <v>1.0</v>
      </c>
      <c r="B5" s="3">
        <f>COUNTIF(G3:G12,"North")</f>
        <v>3</v>
      </c>
      <c r="E5" s="2" t="s">
        <v>20</v>
      </c>
      <c r="F5" s="2" t="s">
        <v>21</v>
      </c>
      <c r="G5" s="2" t="s">
        <v>22</v>
      </c>
      <c r="H5" s="2">
        <v>18000.0</v>
      </c>
      <c r="I5" s="2">
        <v>-1500.0</v>
      </c>
      <c r="J5" s="2" t="s">
        <v>23</v>
      </c>
      <c r="K5" s="5">
        <v>45294.0</v>
      </c>
    </row>
    <row r="6">
      <c r="A6" s="2">
        <v>2.0</v>
      </c>
      <c r="B6" s="3">
        <f>SUMIF(J3:J12,"Electronics",H3:H12)</f>
        <v>97000</v>
      </c>
      <c r="E6" s="2" t="s">
        <v>24</v>
      </c>
      <c r="F6" s="2" t="s">
        <v>25</v>
      </c>
      <c r="G6" s="2" t="s">
        <v>26</v>
      </c>
      <c r="H6" s="2">
        <v>27000.0</v>
      </c>
      <c r="I6" s="2">
        <v>4200.0</v>
      </c>
      <c r="J6" s="2" t="s">
        <v>13</v>
      </c>
      <c r="K6" s="5">
        <v>45295.0</v>
      </c>
    </row>
    <row r="7">
      <c r="A7" s="2">
        <v>3.0</v>
      </c>
      <c r="B7" s="3">
        <f>AVERAGE(I3:I12)</f>
        <v>2120</v>
      </c>
      <c r="E7" s="2" t="s">
        <v>27</v>
      </c>
      <c r="F7" s="2" t="s">
        <v>28</v>
      </c>
      <c r="G7" s="2" t="s">
        <v>12</v>
      </c>
      <c r="H7" s="2">
        <v>9000.0</v>
      </c>
      <c r="I7" s="2">
        <v>700.0</v>
      </c>
      <c r="J7" s="2" t="s">
        <v>19</v>
      </c>
      <c r="K7" s="5">
        <v>45296.0</v>
      </c>
    </row>
    <row r="8">
      <c r="A8" s="2">
        <v>4.0</v>
      </c>
      <c r="B8" s="3">
        <f>MAX(H3:H12)</f>
        <v>30000</v>
      </c>
      <c r="E8" s="2" t="s">
        <v>29</v>
      </c>
      <c r="F8" s="2" t="s">
        <v>30</v>
      </c>
      <c r="G8" s="2" t="s">
        <v>18</v>
      </c>
      <c r="H8" s="2">
        <v>30000.0</v>
      </c>
      <c r="I8" s="2">
        <v>5000.0</v>
      </c>
      <c r="J8" s="2" t="s">
        <v>13</v>
      </c>
      <c r="K8" s="5">
        <v>45297.0</v>
      </c>
    </row>
    <row r="9">
      <c r="A9" s="2">
        <v>5.0</v>
      </c>
      <c r="B9" s="3">
        <f>COUNTIF(I3:I12,"&lt;0")</f>
        <v>2</v>
      </c>
      <c r="E9" s="2" t="s">
        <v>31</v>
      </c>
      <c r="F9" s="2" t="s">
        <v>32</v>
      </c>
      <c r="G9" s="2" t="s">
        <v>22</v>
      </c>
      <c r="H9" s="2">
        <v>12000.0</v>
      </c>
      <c r="I9" s="2">
        <v>-1000.0</v>
      </c>
      <c r="J9" s="2" t="s">
        <v>23</v>
      </c>
      <c r="K9" s="5">
        <v>45298.0</v>
      </c>
    </row>
    <row r="10">
      <c r="A10" s="2">
        <v>6.0</v>
      </c>
      <c r="B10" s="3">
        <f>PERCENTILE(H3:H12,0.75)</f>
        <v>24250</v>
      </c>
      <c r="E10" s="2" t="s">
        <v>33</v>
      </c>
      <c r="F10" s="2" t="s">
        <v>34</v>
      </c>
      <c r="G10" s="2" t="s">
        <v>26</v>
      </c>
      <c r="H10" s="2">
        <v>25000.0</v>
      </c>
      <c r="I10" s="2">
        <v>3000.0</v>
      </c>
      <c r="J10" s="2" t="s">
        <v>13</v>
      </c>
      <c r="K10" s="5">
        <v>45299.0</v>
      </c>
    </row>
    <row r="11">
      <c r="A11" s="2">
        <v>7.0</v>
      </c>
      <c r="B11" s="3">
        <f>SUMIF(G3:G12,"East",I3:I12)</f>
        <v>-2500</v>
      </c>
      <c r="E11" s="2" t="s">
        <v>35</v>
      </c>
      <c r="F11" s="2" t="s">
        <v>36</v>
      </c>
      <c r="G11" s="2" t="s">
        <v>12</v>
      </c>
      <c r="H11" s="2">
        <v>17000.0</v>
      </c>
      <c r="I11" s="2">
        <v>2500.0</v>
      </c>
      <c r="J11" s="2" t="s">
        <v>19</v>
      </c>
      <c r="K11" s="5">
        <v>45300.0</v>
      </c>
    </row>
    <row r="12">
      <c r="A12" s="2">
        <v>8.0</v>
      </c>
      <c r="B12" s="3">
        <f>QUARTILE(H3:H12,3) - QUARTILE(H3:H12,1)</f>
        <v>8750</v>
      </c>
      <c r="E12" s="2" t="s">
        <v>37</v>
      </c>
      <c r="F12" s="2" t="s">
        <v>38</v>
      </c>
      <c r="G12" s="2" t="s">
        <v>18</v>
      </c>
      <c r="H12" s="2">
        <v>21000.0</v>
      </c>
      <c r="I12" s="2">
        <v>4000.0</v>
      </c>
      <c r="J12" s="2" t="s">
        <v>23</v>
      </c>
      <c r="K12" s="5">
        <v>45301.0</v>
      </c>
    </row>
    <row r="13">
      <c r="A13" s="2">
        <v>9.0</v>
      </c>
      <c r="B13" s="3">
        <f>COUNTIF(K3:K12, "&gt;" &amp; DATE(2024,1,7))</f>
        <v>3</v>
      </c>
    </row>
    <row r="14">
      <c r="A14" s="2">
        <v>10.0</v>
      </c>
      <c r="B14" s="3">
        <f>SUMIF(J3:J12,"Furniture",I3:I12)</f>
        <v>5000</v>
      </c>
    </row>
  </sheetData>
  <drawing r:id="rId1"/>
</worksheet>
</file>